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22\"/>
    </mc:Choice>
  </mc:AlternateContent>
  <bookViews>
    <workbookView xWindow="0" yWindow="0" windowWidth="25200" windowHeight="118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F7" i="1"/>
  <c r="F8" i="1"/>
  <c r="F9" i="1"/>
  <c r="F10" i="1"/>
  <c r="F6" i="1"/>
  <c r="G7" i="1"/>
  <c r="G9" i="1"/>
  <c r="G10" i="1"/>
  <c r="G8" i="1"/>
  <c r="G6" i="1"/>
  <c r="E11" i="1"/>
  <c r="E7" i="1"/>
  <c r="E8" i="1"/>
  <c r="E9" i="1"/>
  <c r="E10" i="1"/>
  <c r="E6" i="1"/>
  <c r="D7" i="1"/>
  <c r="D8" i="1"/>
  <c r="D9" i="1"/>
  <c r="D10" i="1"/>
  <c r="D6" i="1"/>
  <c r="C11" i="1"/>
  <c r="D11" i="1"/>
  <c r="B11" i="1"/>
  <c r="G11" i="1" l="1"/>
</calcChain>
</file>

<file path=xl/sharedStrings.xml><?xml version="1.0" encoding="utf-8"?>
<sst xmlns="http://schemas.openxmlformats.org/spreadsheetml/2006/main" count="20" uniqueCount="19">
  <si>
    <t>Prowizja</t>
  </si>
  <si>
    <t>Cel sprzedaży</t>
  </si>
  <si>
    <t>Premia</t>
  </si>
  <si>
    <t>Normalna stawka prowizji</t>
  </si>
  <si>
    <t>Poprawa w stosunku do poprzedniego miesiąca</t>
  </si>
  <si>
    <t>Stawka za osiągnięcie celu</t>
  </si>
  <si>
    <t>Przedstawiciel handlowy</t>
  </si>
  <si>
    <t>Poprzedni miesiąc</t>
  </si>
  <si>
    <t>Ten miesiąc</t>
  </si>
  <si>
    <t>Zmiana</t>
  </si>
  <si>
    <t>Zmiana %</t>
  </si>
  <si>
    <t>Osiągnięcie celu</t>
  </si>
  <si>
    <t>Murawski</t>
  </si>
  <si>
    <t>Kowalski</t>
  </si>
  <si>
    <t>Lewandowski</t>
  </si>
  <si>
    <t>Twardowski</t>
  </si>
  <si>
    <t>Skolimowski</t>
  </si>
  <si>
    <t>Suma</t>
  </si>
  <si>
    <t>Średnia stawka prowizji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</si>
</sst>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9" fontId="0" fillId="0" borderId="0" xfId="2" applyFont="1"/>
    <xf numFmtId="166" fontId="0" fillId="0" borderId="0" xfId="2" applyNumberFormat="1" applyFont="1"/>
    <xf numFmtId="0" fontId="2" fillId="2" borderId="1" xfId="3" applyFont="1" applyBorder="1" applyAlignment="1">
      <alignment horizontal="center" wrapText="1"/>
    </xf>
    <xf numFmtId="0" fontId="0" fillId="0" borderId="2" xfId="0" applyBorder="1"/>
    <xf numFmtId="165" fontId="0" fillId="0" borderId="2" xfId="1" applyNumberFormat="1" applyFont="1" applyBorder="1"/>
    <xf numFmtId="166" fontId="0" fillId="0" borderId="2" xfId="2" applyNumberFormat="1" applyFont="1" applyBorder="1"/>
  </cellXfs>
  <cellStyles count="4">
    <cellStyle name="40% — akcent 1" xfId="3" builtinId="31"/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13" sqref="A13"/>
    </sheetView>
  </sheetViews>
  <sheetFormatPr defaultRowHeight="14.4" x14ac:dyDescent="0.3"/>
  <cols>
    <col min="1" max="1" width="16.44140625" bestFit="1" customWidth="1"/>
    <col min="2" max="3" width="12.5546875" bestFit="1" customWidth="1"/>
    <col min="4" max="4" width="12.33203125" bestFit="1" customWidth="1"/>
    <col min="6" max="6" width="10.5546875" customWidth="1"/>
    <col min="7" max="7" width="13.33203125" customWidth="1"/>
  </cols>
  <sheetData>
    <row r="1" spans="1:7" x14ac:dyDescent="0.3">
      <c r="A1" t="s">
        <v>0</v>
      </c>
      <c r="B1" s="3">
        <v>5.5E-2</v>
      </c>
      <c r="C1" t="s">
        <v>3</v>
      </c>
    </row>
    <row r="2" spans="1:7" x14ac:dyDescent="0.3">
      <c r="A2" t="s">
        <v>1</v>
      </c>
      <c r="B2" s="2">
        <v>0.05</v>
      </c>
      <c r="C2" t="s">
        <v>4</v>
      </c>
    </row>
    <row r="3" spans="1:7" x14ac:dyDescent="0.3">
      <c r="A3" t="s">
        <v>2</v>
      </c>
      <c r="B3" s="3">
        <v>6.5000000000000002E-2</v>
      </c>
      <c r="C3" t="s">
        <v>5</v>
      </c>
    </row>
    <row r="5" spans="1:7" ht="28.8" x14ac:dyDescent="0.3">
      <c r="A5" s="4" t="s">
        <v>6</v>
      </c>
      <c r="B5" s="4" t="s">
        <v>7</v>
      </c>
      <c r="C5" s="4" t="s">
        <v>8</v>
      </c>
      <c r="D5" s="4" t="s">
        <v>9</v>
      </c>
      <c r="E5" s="4" t="s">
        <v>10</v>
      </c>
      <c r="F5" s="4" t="s">
        <v>11</v>
      </c>
      <c r="G5" s="4" t="s">
        <v>0</v>
      </c>
    </row>
    <row r="6" spans="1:7" x14ac:dyDescent="0.3">
      <c r="A6" t="s">
        <v>12</v>
      </c>
      <c r="B6" s="1">
        <v>101233</v>
      </c>
      <c r="C6" s="1">
        <v>108444</v>
      </c>
      <c r="D6" s="1">
        <f>C6-B6</f>
        <v>7211</v>
      </c>
      <c r="E6" s="3">
        <f>D6/B6</f>
        <v>7.1231712978969311E-2</v>
      </c>
      <c r="F6" t="b">
        <f>E6&gt;=$B$2</f>
        <v>1</v>
      </c>
      <c r="G6" s="1">
        <f>C6*IF(F6,$B$3,$B$1)</f>
        <v>7048.8600000000006</v>
      </c>
    </row>
    <row r="7" spans="1:7" x14ac:dyDescent="0.3">
      <c r="A7" t="s">
        <v>13</v>
      </c>
      <c r="B7" s="1">
        <v>120933</v>
      </c>
      <c r="C7" s="1">
        <v>108434</v>
      </c>
      <c r="D7" s="1">
        <f t="shared" ref="D7:D10" si="0">C7-B7</f>
        <v>-12499</v>
      </c>
      <c r="E7" s="3">
        <f t="shared" ref="E7:E11" si="1">D7/B7</f>
        <v>-0.10335475015091</v>
      </c>
      <c r="F7" t="b">
        <f t="shared" ref="F7:F10" si="2">E7&gt;=$B$2</f>
        <v>0</v>
      </c>
      <c r="G7" s="1">
        <f t="shared" ref="G7:G10" si="3">C7*IF(F7,$B$3,$B$1)</f>
        <v>5963.87</v>
      </c>
    </row>
    <row r="8" spans="1:7" x14ac:dyDescent="0.3">
      <c r="A8" t="s">
        <v>14</v>
      </c>
      <c r="B8" s="1">
        <v>139832</v>
      </c>
      <c r="C8" s="1">
        <v>165901</v>
      </c>
      <c r="D8" s="1">
        <f t="shared" si="0"/>
        <v>26069</v>
      </c>
      <c r="E8" s="3">
        <f t="shared" si="1"/>
        <v>0.18643085988900968</v>
      </c>
      <c r="F8" t="b">
        <f t="shared" si="2"/>
        <v>1</v>
      </c>
      <c r="G8" s="1">
        <f t="shared" si="3"/>
        <v>10783.565000000001</v>
      </c>
    </row>
    <row r="9" spans="1:7" x14ac:dyDescent="0.3">
      <c r="A9" t="s">
        <v>15</v>
      </c>
      <c r="B9" s="1">
        <v>98323</v>
      </c>
      <c r="C9" s="1">
        <v>100083</v>
      </c>
      <c r="D9" s="1">
        <f t="shared" si="0"/>
        <v>1760</v>
      </c>
      <c r="E9" s="3">
        <f t="shared" si="1"/>
        <v>1.7900186121253419E-2</v>
      </c>
      <c r="F9" t="b">
        <f t="shared" si="2"/>
        <v>0</v>
      </c>
      <c r="G9" s="1">
        <f t="shared" si="3"/>
        <v>5504.5649999999996</v>
      </c>
    </row>
    <row r="10" spans="1:7" x14ac:dyDescent="0.3">
      <c r="A10" t="s">
        <v>16</v>
      </c>
      <c r="B10" s="1">
        <v>78322</v>
      </c>
      <c r="C10" s="1">
        <v>79923</v>
      </c>
      <c r="D10" s="1">
        <f t="shared" si="0"/>
        <v>1601</v>
      </c>
      <c r="E10" s="3">
        <f t="shared" si="1"/>
        <v>2.0441255330558464E-2</v>
      </c>
      <c r="F10" t="b">
        <f t="shared" si="2"/>
        <v>0</v>
      </c>
      <c r="G10" s="1">
        <f t="shared" si="3"/>
        <v>4395.7650000000003</v>
      </c>
    </row>
    <row r="11" spans="1:7" x14ac:dyDescent="0.3">
      <c r="A11" s="5" t="s">
        <v>17</v>
      </c>
      <c r="B11" s="6">
        <f>SUM(B6:B10)</f>
        <v>538643</v>
      </c>
      <c r="C11" s="6">
        <f t="shared" ref="C11:D11" si="4">SUM(C6:C10)</f>
        <v>562785</v>
      </c>
      <c r="D11" s="6">
        <f t="shared" si="4"/>
        <v>24142</v>
      </c>
      <c r="E11" s="7">
        <f t="shared" si="1"/>
        <v>4.4820038504166951E-2</v>
      </c>
      <c r="F11" s="5"/>
      <c r="G11" s="6">
        <f t="shared" ref="G11" si="5">SUM(G6:G10)</f>
        <v>33696.625</v>
      </c>
    </row>
    <row r="13" spans="1:7" x14ac:dyDescent="0.3">
      <c r="A13" t="s">
        <v>18</v>
      </c>
      <c r="C13" s="3">
        <f>G11/C11</f>
        <v>5.9874774558668055E-2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Łukasz Piwko</cp:lastModifiedBy>
  <dcterms:created xsi:type="dcterms:W3CDTF">2015-09-09T22:39:26Z</dcterms:created>
  <dcterms:modified xsi:type="dcterms:W3CDTF">2016-07-04T11:25:17Z</dcterms:modified>
</cp:coreProperties>
</file>